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ccounting\Terry\Grants\"/>
    </mc:Choice>
  </mc:AlternateContent>
  <bookViews>
    <workbookView xWindow="120" yWindow="180" windowWidth="11310" windowHeight="12105"/>
  </bookViews>
  <sheets>
    <sheet name="Three Year Budget" sheetId="2" r:id="rId1"/>
    <sheet name="Five Year Budget" sheetId="3" r:id="rId2"/>
  </sheets>
  <calcPr calcId="162913"/>
</workbook>
</file>

<file path=xl/calcChain.xml><?xml version="1.0" encoding="utf-8"?>
<calcChain xmlns="http://schemas.openxmlformats.org/spreadsheetml/2006/main">
  <c r="P38" i="3" l="1"/>
  <c r="J10" i="2"/>
  <c r="L10" i="2"/>
  <c r="P21" i="3"/>
  <c r="P44" i="3"/>
  <c r="P39" i="3"/>
  <c r="P24" i="3"/>
  <c r="P25" i="3"/>
  <c r="P30" i="3" s="1"/>
  <c r="P26" i="3"/>
  <c r="P27" i="3"/>
  <c r="P28" i="3"/>
  <c r="P29" i="3"/>
  <c r="P12" i="3"/>
  <c r="P14" i="3"/>
  <c r="P15" i="3"/>
  <c r="P17" i="3"/>
  <c r="P18" i="3"/>
  <c r="P19" i="3"/>
  <c r="P20" i="3"/>
  <c r="P2" i="3"/>
  <c r="P4" i="3"/>
  <c r="P5" i="3"/>
  <c r="F8" i="3"/>
  <c r="L38" i="3"/>
  <c r="L37" i="3"/>
  <c r="L40" i="3" s="1"/>
  <c r="L42" i="3" s="1"/>
  <c r="L33" i="3" s="1"/>
  <c r="L30" i="3"/>
  <c r="L21" i="3"/>
  <c r="L8" i="3"/>
  <c r="L7" i="3"/>
  <c r="L10" i="3" s="1"/>
  <c r="L32" i="3" s="1"/>
  <c r="L34" i="3" s="1"/>
  <c r="J38" i="3"/>
  <c r="J37" i="3"/>
  <c r="J40" i="3" s="1"/>
  <c r="J42" i="3" s="1"/>
  <c r="J33" i="3" s="1"/>
  <c r="J30" i="3"/>
  <c r="J21" i="3"/>
  <c r="J8" i="3"/>
  <c r="J7" i="3"/>
  <c r="N38" i="3"/>
  <c r="H38" i="3"/>
  <c r="F38" i="3"/>
  <c r="B38" i="3"/>
  <c r="N37" i="3"/>
  <c r="H37" i="3"/>
  <c r="H40" i="3" s="1"/>
  <c r="H42" i="3" s="1"/>
  <c r="H33" i="3" s="1"/>
  <c r="F37" i="3"/>
  <c r="F40" i="3" s="1"/>
  <c r="F42" i="3" s="1"/>
  <c r="B37" i="3"/>
  <c r="N30" i="3"/>
  <c r="H30" i="3"/>
  <c r="F30" i="3"/>
  <c r="N21" i="3"/>
  <c r="H21" i="3"/>
  <c r="F21" i="3"/>
  <c r="N8" i="3"/>
  <c r="H8" i="3"/>
  <c r="N7" i="3"/>
  <c r="N10" i="3" s="1"/>
  <c r="H7" i="3"/>
  <c r="F7" i="3"/>
  <c r="F10" i="3" s="1"/>
  <c r="J10" i="3" l="1"/>
  <c r="J32" i="3" s="1"/>
  <c r="J34" i="3" s="1"/>
  <c r="P37" i="3"/>
  <c r="P8" i="3"/>
  <c r="P7" i="3"/>
  <c r="N32" i="3"/>
  <c r="F33" i="3"/>
  <c r="P33" i="3" s="1"/>
  <c r="F32" i="3"/>
  <c r="H10" i="3"/>
  <c r="H32" i="3" s="1"/>
  <c r="H34" i="3" s="1"/>
  <c r="N40" i="3"/>
  <c r="N42" i="3" s="1"/>
  <c r="N33" i="3" s="1"/>
  <c r="N34" i="3" s="1"/>
  <c r="L39" i="2"/>
  <c r="L24" i="2"/>
  <c r="L25" i="2"/>
  <c r="L26" i="2"/>
  <c r="L27" i="2"/>
  <c r="L28" i="2"/>
  <c r="L29" i="2"/>
  <c r="L2" i="2"/>
  <c r="L5" i="2"/>
  <c r="L12" i="2"/>
  <c r="L14" i="2"/>
  <c r="L15" i="2"/>
  <c r="L17" i="2"/>
  <c r="L18" i="2"/>
  <c r="L19" i="2"/>
  <c r="L20" i="2"/>
  <c r="P10" i="3" l="1"/>
  <c r="P43" i="3"/>
  <c r="P40" i="3"/>
  <c r="P42" i="3" s="1"/>
  <c r="F34" i="3"/>
  <c r="F8" i="2"/>
  <c r="H8" i="2"/>
  <c r="J8" i="2"/>
  <c r="F7" i="2"/>
  <c r="L44" i="2"/>
  <c r="F38" i="2"/>
  <c r="H38" i="2"/>
  <c r="J38" i="2"/>
  <c r="F37" i="2"/>
  <c r="H37" i="2"/>
  <c r="J37" i="2"/>
  <c r="F21" i="2"/>
  <c r="F30" i="2"/>
  <c r="H30" i="2"/>
  <c r="J30" i="2"/>
  <c r="H21" i="2"/>
  <c r="J21" i="2"/>
  <c r="B38" i="2"/>
  <c r="B37" i="2"/>
  <c r="P32" i="3" l="1"/>
  <c r="P34" i="3" s="1"/>
  <c r="L37" i="2"/>
  <c r="L8" i="2"/>
  <c r="L38" i="2"/>
  <c r="L21" i="2"/>
  <c r="H40" i="2"/>
  <c r="H42" i="2" s="1"/>
  <c r="F40" i="2"/>
  <c r="F42" i="2" s="1"/>
  <c r="J40" i="2"/>
  <c r="J42" i="2" s="1"/>
  <c r="L30" i="2"/>
  <c r="F10" i="2"/>
  <c r="F33" i="2" l="1"/>
  <c r="L43" i="2"/>
  <c r="F32" i="2"/>
  <c r="H7" i="2"/>
  <c r="L40" i="2" l="1"/>
  <c r="L42" i="2" s="1"/>
  <c r="H33" i="2"/>
  <c r="F34" i="2"/>
  <c r="H10" i="2"/>
  <c r="J7" i="2"/>
  <c r="L7" i="2" s="1"/>
  <c r="H32" i="2" l="1"/>
  <c r="H34" i="2" s="1"/>
  <c r="J33" i="2"/>
  <c r="L33" i="2" s="1"/>
  <c r="J32" i="2"/>
  <c r="L32" i="2" l="1"/>
  <c r="J34" i="2"/>
  <c r="L34" i="2" l="1"/>
</calcChain>
</file>

<file path=xl/sharedStrings.xml><?xml version="1.0" encoding="utf-8"?>
<sst xmlns="http://schemas.openxmlformats.org/spreadsheetml/2006/main" count="148" uniqueCount="71">
  <si>
    <t>year 1</t>
  </si>
  <si>
    <t>year 2</t>
  </si>
  <si>
    <t>year 3</t>
  </si>
  <si>
    <t>cumulative</t>
  </si>
  <si>
    <t>PI salary</t>
  </si>
  <si>
    <t>Undergrads</t>
  </si>
  <si>
    <t>Fringes</t>
  </si>
  <si>
    <t>Equipment</t>
  </si>
  <si>
    <t>Travel</t>
  </si>
  <si>
    <t>Other</t>
  </si>
  <si>
    <t>Total other direct</t>
  </si>
  <si>
    <t>Total direct costs</t>
  </si>
  <si>
    <t>Indirect costs</t>
  </si>
  <si>
    <t>Total direct &amp; indirect</t>
  </si>
  <si>
    <t>Indirect calculated:</t>
  </si>
  <si>
    <t xml:space="preserve">Total salary </t>
  </si>
  <si>
    <t>review questions</t>
  </si>
  <si>
    <t>fringes on PI salary: 17.15% (7.65% FICA and 9.5% TIAA)</t>
  </si>
  <si>
    <t>Post-Doc</t>
  </si>
  <si>
    <t>Total Salaries and Wages</t>
  </si>
  <si>
    <t>Total salaries, wages and fringe benefits</t>
  </si>
  <si>
    <t>NSF budget form categories</t>
  </si>
  <si>
    <t>Domestic</t>
  </si>
  <si>
    <t>Foreign</t>
  </si>
  <si>
    <t>Stipends</t>
  </si>
  <si>
    <t>Subsistence</t>
  </si>
  <si>
    <t>Total Participant Costs</t>
  </si>
  <si>
    <t>Total # of participants (     )</t>
  </si>
  <si>
    <t>A.</t>
  </si>
  <si>
    <t>B.</t>
  </si>
  <si>
    <t>C.</t>
  </si>
  <si>
    <t>D.</t>
  </si>
  <si>
    <t>E.</t>
  </si>
  <si>
    <t>F.</t>
  </si>
  <si>
    <t>Participant Support Costs</t>
  </si>
  <si>
    <t>Senior Personnel</t>
  </si>
  <si>
    <t>Other Personnel</t>
  </si>
  <si>
    <t>Fringe Benefits</t>
  </si>
  <si>
    <t>Permanent Equipment</t>
  </si>
  <si>
    <t>G.</t>
  </si>
  <si>
    <t>Other Direct Costs</t>
  </si>
  <si>
    <t>Materials &amp; Supplies</t>
  </si>
  <si>
    <t>Publication Costs</t>
  </si>
  <si>
    <t>Consultant Services</t>
  </si>
  <si>
    <t>Computer Services</t>
  </si>
  <si>
    <t>Subawards</t>
  </si>
  <si>
    <t>PI Salary</t>
  </si>
  <si>
    <t>Base for Indirect Cost Calc</t>
  </si>
  <si>
    <t>H.</t>
  </si>
  <si>
    <t>(A through G)</t>
  </si>
  <si>
    <t>J.</t>
  </si>
  <si>
    <t>K.</t>
  </si>
  <si>
    <t>Residual Funds</t>
  </si>
  <si>
    <t>L.</t>
  </si>
  <si>
    <t>Amount of this request (J) or (J minus K.)</t>
  </si>
  <si>
    <t>M.</t>
  </si>
  <si>
    <t>Cost sharing proposed Level</t>
  </si>
  <si>
    <t xml:space="preserve">Indirect cost rate </t>
  </si>
  <si>
    <t>On campus rate 51.5%; off campus rate 16.3%</t>
  </si>
  <si>
    <t>Summer Science stipends</t>
  </si>
  <si>
    <t>Banner acct code</t>
  </si>
  <si>
    <t>61xxxx</t>
  </si>
  <si>
    <t>Housing</t>
  </si>
  <si>
    <t>(3)</t>
  </si>
  <si>
    <t>anything other than 0, has to be approved</t>
  </si>
  <si>
    <t>year 4</t>
  </si>
  <si>
    <t>year 5</t>
  </si>
  <si>
    <t>no fringes on the undergrads, presuming students, during the academic year; otherwise there will be fringes at 7.65% for FICA</t>
  </si>
  <si>
    <t>calculated on Senior Personnel and Post-Doc lines</t>
  </si>
  <si>
    <t>2m</t>
  </si>
  <si>
    <t>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</si>
</sst>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3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wrapText="1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left" wrapText="1"/>
    </xf>
    <xf numFmtId="10" fontId="1" fillId="3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left"/>
    </xf>
    <xf numFmtId="41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1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/>
    <xf numFmtId="0" fontId="2" fillId="0" borderId="0" xfId="0" applyFont="1" applyBorder="1"/>
    <xf numFmtId="41" fontId="1" fillId="2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41" fontId="1" fillId="0" borderId="1" xfId="0" applyNumberFormat="1" applyFont="1" applyFill="1" applyBorder="1"/>
    <xf numFmtId="41" fontId="1" fillId="0" borderId="1" xfId="0" applyNumberFormat="1" applyFont="1" applyBorder="1"/>
    <xf numFmtId="41" fontId="1" fillId="0" borderId="2" xfId="0" applyNumberFormat="1" applyFont="1" applyFill="1" applyBorder="1"/>
    <xf numFmtId="41" fontId="1" fillId="0" borderId="3" xfId="0" applyNumberFormat="1" applyFont="1" applyBorder="1"/>
    <xf numFmtId="41" fontId="2" fillId="0" borderId="4" xfId="0" applyNumberFormat="1" applyFont="1" applyBorder="1"/>
    <xf numFmtId="41" fontId="1" fillId="3" borderId="3" xfId="0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pane ySplit="1" topLeftCell="A2" activePane="bottomLeft" state="frozen"/>
      <selection pane="bottomLeft" activeCell="B27" sqref="B27"/>
    </sheetView>
  </sheetViews>
  <sheetFormatPr defaultColWidth="9.140625" defaultRowHeight="12.75" x14ac:dyDescent="0.2"/>
  <cols>
    <col min="1" max="1" width="4.7109375" style="7" customWidth="1"/>
    <col min="2" max="2" width="24.7109375" style="8" customWidth="1"/>
    <col min="3" max="3" width="14.7109375" style="7" customWidth="1"/>
    <col min="4" max="4" width="10.7109375" style="30" customWidth="1"/>
    <col min="5" max="5" width="4.7109375" style="30" customWidth="1"/>
    <col min="6" max="6" width="12.7109375" style="20" customWidth="1"/>
    <col min="7" max="7" width="4.7109375" style="21" customWidth="1"/>
    <col min="8" max="8" width="12.7109375" style="20" customWidth="1"/>
    <col min="9" max="9" width="4.7109375" style="21" customWidth="1"/>
    <col min="10" max="10" width="12.7109375" style="20" customWidth="1"/>
    <col min="11" max="11" width="4.7109375" style="21" customWidth="1"/>
    <col min="12" max="12" width="12.7109375" style="20" customWidth="1"/>
    <col min="13" max="13" width="2.7109375" style="9" customWidth="1"/>
    <col min="14" max="14" width="46.7109375" style="9" customWidth="1"/>
    <col min="15" max="16384" width="9.140625" style="9"/>
  </cols>
  <sheetData>
    <row r="1" spans="1:14" s="3" customFormat="1" ht="25.5" x14ac:dyDescent="0.2">
      <c r="A1" s="1"/>
      <c r="B1" s="2" t="s">
        <v>21</v>
      </c>
      <c r="C1" s="1"/>
      <c r="D1" s="34" t="s">
        <v>60</v>
      </c>
      <c r="E1" s="42" t="s">
        <v>0</v>
      </c>
      <c r="F1" s="42"/>
      <c r="G1" s="42" t="s">
        <v>1</v>
      </c>
      <c r="H1" s="42"/>
      <c r="I1" s="42" t="s">
        <v>2</v>
      </c>
      <c r="J1" s="42"/>
      <c r="K1" s="42" t="s">
        <v>3</v>
      </c>
      <c r="L1" s="42"/>
      <c r="N1" s="4" t="s">
        <v>16</v>
      </c>
    </row>
    <row r="2" spans="1:14" s="3" customFormat="1" x14ac:dyDescent="0.2">
      <c r="A2" s="1" t="s">
        <v>28</v>
      </c>
      <c r="B2" s="2" t="s">
        <v>35</v>
      </c>
      <c r="C2" s="1" t="s">
        <v>4</v>
      </c>
      <c r="D2" s="32">
        <v>600450</v>
      </c>
      <c r="E2" s="27" t="s">
        <v>69</v>
      </c>
      <c r="F2" s="23">
        <v>0</v>
      </c>
      <c r="G2" s="22" t="s">
        <v>69</v>
      </c>
      <c r="H2" s="23">
        <v>0</v>
      </c>
      <c r="I2" s="22" t="s">
        <v>69</v>
      </c>
      <c r="J2" s="23">
        <v>0</v>
      </c>
      <c r="K2" s="22" t="s">
        <v>70</v>
      </c>
      <c r="L2" s="23">
        <f t="shared" ref="L2:L20" si="0">F2+H2+J2</f>
        <v>0</v>
      </c>
      <c r="N2" s="5" t="s">
        <v>17</v>
      </c>
    </row>
    <row r="3" spans="1:14" s="3" customFormat="1" x14ac:dyDescent="0.2">
      <c r="A3" s="1"/>
      <c r="B3" s="2"/>
      <c r="C3" s="1"/>
      <c r="D3" s="32"/>
      <c r="E3" s="27"/>
      <c r="F3" s="24"/>
      <c r="G3" s="22"/>
      <c r="H3" s="24"/>
      <c r="I3" s="22"/>
      <c r="J3" s="24"/>
      <c r="K3" s="22"/>
      <c r="L3" s="24"/>
    </row>
    <row r="4" spans="1:14" s="3" customFormat="1" x14ac:dyDescent="0.2">
      <c r="A4" s="1" t="s">
        <v>29</v>
      </c>
      <c r="B4" s="2" t="s">
        <v>36</v>
      </c>
      <c r="C4" s="1" t="s">
        <v>18</v>
      </c>
      <c r="D4" s="32"/>
      <c r="E4" s="27"/>
      <c r="F4" s="23">
        <v>0</v>
      </c>
      <c r="G4" s="22"/>
      <c r="H4" s="23">
        <v>0</v>
      </c>
      <c r="I4" s="22"/>
      <c r="J4" s="23">
        <v>0</v>
      </c>
      <c r="K4" s="22"/>
      <c r="L4" s="24"/>
      <c r="N4" s="5"/>
    </row>
    <row r="5" spans="1:14" s="3" customFormat="1" ht="38.25" x14ac:dyDescent="0.2">
      <c r="A5" s="1"/>
      <c r="B5" s="2"/>
      <c r="C5" s="1" t="s">
        <v>5</v>
      </c>
      <c r="D5" s="32">
        <v>605100</v>
      </c>
      <c r="E5" s="27"/>
      <c r="F5" s="23">
        <v>0</v>
      </c>
      <c r="G5" s="22"/>
      <c r="H5" s="23">
        <v>0</v>
      </c>
      <c r="I5" s="22"/>
      <c r="J5" s="23">
        <v>0</v>
      </c>
      <c r="K5" s="22"/>
      <c r="L5" s="24">
        <f t="shared" si="0"/>
        <v>0</v>
      </c>
      <c r="N5" s="2" t="s">
        <v>67</v>
      </c>
    </row>
    <row r="6" spans="1:14" s="3" customFormat="1" x14ac:dyDescent="0.2">
      <c r="A6" s="1"/>
      <c r="B6" s="2"/>
      <c r="C6" s="1"/>
      <c r="D6" s="32"/>
      <c r="E6" s="27"/>
      <c r="F6" s="24"/>
      <c r="G6" s="22"/>
      <c r="H6" s="24"/>
      <c r="I6" s="22"/>
      <c r="J6" s="24"/>
      <c r="K6" s="22"/>
      <c r="L6" s="24"/>
    </row>
    <row r="7" spans="1:14" s="3" customFormat="1" x14ac:dyDescent="0.2">
      <c r="A7" s="1"/>
      <c r="B7" s="2" t="s">
        <v>19</v>
      </c>
      <c r="D7" s="32"/>
      <c r="E7" s="27"/>
      <c r="F7" s="24">
        <f>SUM(F2:F6)</f>
        <v>0</v>
      </c>
      <c r="G7" s="22"/>
      <c r="H7" s="24">
        <f>SUM(H2:H6)</f>
        <v>0</v>
      </c>
      <c r="I7" s="22"/>
      <c r="J7" s="24">
        <f>SUM(J2:J6)</f>
        <v>0</v>
      </c>
      <c r="K7" s="22"/>
      <c r="L7" s="24">
        <f t="shared" si="0"/>
        <v>0</v>
      </c>
    </row>
    <row r="8" spans="1:14" s="3" customFormat="1" x14ac:dyDescent="0.2">
      <c r="A8" s="1" t="s">
        <v>30</v>
      </c>
      <c r="B8" s="2" t="s">
        <v>37</v>
      </c>
      <c r="C8" s="1" t="s">
        <v>6</v>
      </c>
      <c r="D8" s="32" t="s">
        <v>61</v>
      </c>
      <c r="E8" s="27"/>
      <c r="F8" s="24">
        <f>(F2*0.1715)+(F4*0.35)</f>
        <v>0</v>
      </c>
      <c r="G8" s="22"/>
      <c r="H8" s="24">
        <f>(H2*0.1715)+(H4*0.35)</f>
        <v>0</v>
      </c>
      <c r="I8" s="22"/>
      <c r="J8" s="24">
        <f>(J2*0.1715)+(J4*0.35)</f>
        <v>0</v>
      </c>
      <c r="K8" s="22"/>
      <c r="L8" s="24">
        <f t="shared" si="0"/>
        <v>0</v>
      </c>
      <c r="N8" s="5" t="s">
        <v>68</v>
      </c>
    </row>
    <row r="9" spans="1:14" s="3" customFormat="1" x14ac:dyDescent="0.2">
      <c r="A9" s="1"/>
      <c r="B9" s="2"/>
      <c r="C9" s="1"/>
      <c r="D9" s="32"/>
      <c r="E9" s="27"/>
      <c r="F9" s="37"/>
      <c r="G9" s="22"/>
      <c r="H9" s="37"/>
      <c r="I9" s="22"/>
      <c r="J9" s="37"/>
      <c r="K9" s="22"/>
      <c r="L9" s="37"/>
    </row>
    <row r="10" spans="1:14" s="3" customFormat="1" x14ac:dyDescent="0.2">
      <c r="A10" s="1"/>
      <c r="B10" s="6" t="s">
        <v>20</v>
      </c>
      <c r="D10" s="32"/>
      <c r="E10" s="27"/>
      <c r="F10" s="35">
        <f>SUM(F7:F9)</f>
        <v>0</v>
      </c>
      <c r="G10" s="22"/>
      <c r="H10" s="35">
        <f>SUM(H7:H9)</f>
        <v>0</v>
      </c>
      <c r="I10" s="22"/>
      <c r="J10" s="35">
        <f t="shared" ref="J10:L10" si="1">SUM(J7:J9)</f>
        <v>0</v>
      </c>
      <c r="K10" s="24"/>
      <c r="L10" s="35">
        <f t="shared" si="1"/>
        <v>0</v>
      </c>
    </row>
    <row r="11" spans="1:14" s="3" customFormat="1" x14ac:dyDescent="0.2">
      <c r="A11" s="1"/>
      <c r="B11" s="2"/>
      <c r="C11" s="1"/>
      <c r="D11" s="32"/>
      <c r="E11" s="27"/>
      <c r="F11" s="24"/>
      <c r="G11" s="22"/>
      <c r="H11" s="24"/>
      <c r="I11" s="22"/>
      <c r="J11" s="24"/>
      <c r="K11" s="22"/>
      <c r="L11" s="24"/>
    </row>
    <row r="12" spans="1:14" s="3" customFormat="1" x14ac:dyDescent="0.2">
      <c r="A12" s="1" t="s">
        <v>31</v>
      </c>
      <c r="B12" s="2" t="s">
        <v>38</v>
      </c>
      <c r="C12" s="1" t="s">
        <v>7</v>
      </c>
      <c r="D12" s="32">
        <v>755100</v>
      </c>
      <c r="E12" s="27"/>
      <c r="F12" s="24">
        <v>0</v>
      </c>
      <c r="G12" s="22"/>
      <c r="H12" s="24">
        <v>0</v>
      </c>
      <c r="I12" s="22"/>
      <c r="J12" s="24">
        <v>0</v>
      </c>
      <c r="K12" s="22"/>
      <c r="L12" s="24">
        <f t="shared" si="0"/>
        <v>0</v>
      </c>
    </row>
    <row r="13" spans="1:14" s="3" customFormat="1" x14ac:dyDescent="0.2">
      <c r="A13" s="1"/>
      <c r="B13" s="2"/>
      <c r="C13" s="1"/>
      <c r="D13" s="32"/>
      <c r="E13" s="27"/>
      <c r="F13" s="24"/>
      <c r="G13" s="22"/>
      <c r="H13" s="24"/>
      <c r="I13" s="22"/>
      <c r="J13" s="24"/>
      <c r="K13" s="22"/>
      <c r="L13" s="24"/>
    </row>
    <row r="14" spans="1:14" s="3" customFormat="1" x14ac:dyDescent="0.2">
      <c r="A14" s="1" t="s">
        <v>32</v>
      </c>
      <c r="B14" s="2" t="s">
        <v>8</v>
      </c>
      <c r="C14" s="1" t="s">
        <v>22</v>
      </c>
      <c r="D14" s="32">
        <v>756100</v>
      </c>
      <c r="E14" s="27"/>
      <c r="F14" s="24">
        <v>0</v>
      </c>
      <c r="G14" s="22"/>
      <c r="H14" s="24">
        <v>0</v>
      </c>
      <c r="I14" s="22"/>
      <c r="J14" s="24">
        <v>0</v>
      </c>
      <c r="K14" s="22"/>
      <c r="L14" s="24">
        <f t="shared" si="0"/>
        <v>0</v>
      </c>
    </row>
    <row r="15" spans="1:14" s="3" customFormat="1" x14ac:dyDescent="0.2">
      <c r="A15" s="1"/>
      <c r="B15" s="2"/>
      <c r="C15" s="1" t="s">
        <v>23</v>
      </c>
      <c r="D15" s="32">
        <v>756488</v>
      </c>
      <c r="E15" s="27"/>
      <c r="F15" s="24">
        <v>0</v>
      </c>
      <c r="G15" s="22"/>
      <c r="H15" s="24">
        <v>0</v>
      </c>
      <c r="I15" s="22"/>
      <c r="J15" s="24">
        <v>0</v>
      </c>
      <c r="K15" s="22"/>
      <c r="L15" s="24">
        <f t="shared" si="0"/>
        <v>0</v>
      </c>
    </row>
    <row r="16" spans="1:14" s="3" customFormat="1" x14ac:dyDescent="0.2">
      <c r="A16" s="1"/>
      <c r="B16" s="2"/>
      <c r="C16" s="1"/>
      <c r="D16" s="32"/>
      <c r="E16" s="27"/>
      <c r="F16" s="24"/>
      <c r="G16" s="22"/>
      <c r="H16" s="24"/>
      <c r="I16" s="22"/>
      <c r="J16" s="24"/>
      <c r="K16" s="22"/>
      <c r="L16" s="24"/>
    </row>
    <row r="17" spans="1:14" s="3" customFormat="1" x14ac:dyDescent="0.2">
      <c r="A17" s="1" t="s">
        <v>33</v>
      </c>
      <c r="B17" s="2" t="s">
        <v>34</v>
      </c>
      <c r="C17" s="1" t="s">
        <v>24</v>
      </c>
      <c r="D17" s="32">
        <v>760650</v>
      </c>
      <c r="E17" s="27"/>
      <c r="F17" s="24">
        <v>0</v>
      </c>
      <c r="G17" s="22"/>
      <c r="H17" s="24">
        <v>0</v>
      </c>
      <c r="I17" s="22"/>
      <c r="J17" s="24">
        <v>0</v>
      </c>
      <c r="K17" s="22"/>
      <c r="L17" s="24">
        <f t="shared" si="0"/>
        <v>0</v>
      </c>
      <c r="N17" s="3" t="s">
        <v>59</v>
      </c>
    </row>
    <row r="18" spans="1:14" s="3" customFormat="1" x14ac:dyDescent="0.2">
      <c r="A18" s="1"/>
      <c r="B18" s="2"/>
      <c r="C18" s="1" t="s">
        <v>8</v>
      </c>
      <c r="D18" s="32">
        <v>756854</v>
      </c>
      <c r="E18" s="27"/>
      <c r="F18" s="24">
        <v>0</v>
      </c>
      <c r="G18" s="22"/>
      <c r="H18" s="24">
        <v>0</v>
      </c>
      <c r="I18" s="22"/>
      <c r="J18" s="24">
        <v>0</v>
      </c>
      <c r="K18" s="22"/>
      <c r="L18" s="24">
        <f t="shared" si="0"/>
        <v>0</v>
      </c>
    </row>
    <row r="19" spans="1:14" s="3" customFormat="1" x14ac:dyDescent="0.2">
      <c r="A19" s="1"/>
      <c r="B19" s="2"/>
      <c r="C19" s="1" t="s">
        <v>25</v>
      </c>
      <c r="D19" s="32">
        <v>772495</v>
      </c>
      <c r="E19" s="27"/>
      <c r="F19" s="24">
        <v>0</v>
      </c>
      <c r="G19" s="22"/>
      <c r="H19" s="24">
        <v>0</v>
      </c>
      <c r="I19" s="22"/>
      <c r="J19" s="24">
        <v>0</v>
      </c>
      <c r="K19" s="22"/>
      <c r="L19" s="24">
        <f t="shared" si="0"/>
        <v>0</v>
      </c>
      <c r="N19" s="3" t="s">
        <v>62</v>
      </c>
    </row>
    <row r="20" spans="1:14" s="3" customFormat="1" x14ac:dyDescent="0.2">
      <c r="A20" s="1"/>
      <c r="B20" s="2"/>
      <c r="C20" s="1" t="s">
        <v>9</v>
      </c>
      <c r="D20" s="32">
        <v>772590</v>
      </c>
      <c r="E20" s="27"/>
      <c r="F20" s="24">
        <v>0</v>
      </c>
      <c r="G20" s="22"/>
      <c r="H20" s="24">
        <v>0</v>
      </c>
      <c r="I20" s="22"/>
      <c r="J20" s="24">
        <v>0</v>
      </c>
      <c r="K20" s="22"/>
      <c r="L20" s="24">
        <f t="shared" si="0"/>
        <v>0</v>
      </c>
    </row>
    <row r="21" spans="1:14" s="3" customFormat="1" ht="25.5" x14ac:dyDescent="0.2">
      <c r="A21" s="1"/>
      <c r="B21" s="2" t="s">
        <v>27</v>
      </c>
      <c r="C21" s="1" t="s">
        <v>26</v>
      </c>
      <c r="D21" s="32"/>
      <c r="E21" s="41" t="s">
        <v>63</v>
      </c>
      <c r="F21" s="35">
        <f>SUM(F17:F20)</f>
        <v>0</v>
      </c>
      <c r="G21" s="22"/>
      <c r="H21" s="35">
        <f>SUM(H17:H20)</f>
        <v>0</v>
      </c>
      <c r="I21" s="22"/>
      <c r="J21" s="35">
        <f>SUM(J17:J20)</f>
        <v>0</v>
      </c>
      <c r="K21" s="22"/>
      <c r="L21" s="35">
        <f>SUM(F21:J21)</f>
        <v>0</v>
      </c>
    </row>
    <row r="22" spans="1:14" x14ac:dyDescent="0.2">
      <c r="E22" s="28"/>
    </row>
    <row r="23" spans="1:14" x14ac:dyDescent="0.2">
      <c r="A23" s="7" t="s">
        <v>39</v>
      </c>
      <c r="B23" s="8" t="s">
        <v>40</v>
      </c>
      <c r="C23" s="9"/>
      <c r="E23" s="28"/>
    </row>
    <row r="24" spans="1:14" x14ac:dyDescent="0.2">
      <c r="C24" s="10" t="s">
        <v>41</v>
      </c>
      <c r="D24" s="30">
        <v>751100</v>
      </c>
      <c r="E24" s="28"/>
      <c r="F24" s="24">
        <v>0</v>
      </c>
      <c r="H24" s="24">
        <v>0</v>
      </c>
      <c r="J24" s="24">
        <v>0</v>
      </c>
      <c r="L24" s="20">
        <f t="shared" ref="L24:L29" si="2">F24+H24+J24</f>
        <v>0</v>
      </c>
    </row>
    <row r="25" spans="1:14" x14ac:dyDescent="0.2">
      <c r="C25" s="10" t="s">
        <v>42</v>
      </c>
      <c r="D25" s="30">
        <v>772710</v>
      </c>
      <c r="E25" s="28"/>
      <c r="F25" s="24">
        <v>0</v>
      </c>
      <c r="H25" s="24">
        <v>0</v>
      </c>
      <c r="J25" s="24">
        <v>0</v>
      </c>
      <c r="L25" s="20">
        <f t="shared" si="2"/>
        <v>0</v>
      </c>
    </row>
    <row r="26" spans="1:14" x14ac:dyDescent="0.2">
      <c r="C26" s="10" t="s">
        <v>43</v>
      </c>
      <c r="D26" s="30">
        <v>758450</v>
      </c>
      <c r="E26" s="28"/>
      <c r="F26" s="24">
        <v>0</v>
      </c>
      <c r="H26" s="24">
        <v>0</v>
      </c>
      <c r="J26" s="24">
        <v>0</v>
      </c>
      <c r="L26" s="20">
        <f t="shared" si="2"/>
        <v>0</v>
      </c>
    </row>
    <row r="27" spans="1:14" x14ac:dyDescent="0.2">
      <c r="C27" s="10" t="s">
        <v>44</v>
      </c>
      <c r="D27" s="30">
        <v>755225</v>
      </c>
      <c r="E27" s="28"/>
      <c r="F27" s="24">
        <v>0</v>
      </c>
      <c r="H27" s="24">
        <v>0</v>
      </c>
      <c r="J27" s="24">
        <v>0</v>
      </c>
      <c r="L27" s="20">
        <f t="shared" si="2"/>
        <v>0</v>
      </c>
    </row>
    <row r="28" spans="1:14" x14ac:dyDescent="0.2">
      <c r="C28" s="31" t="s">
        <v>45</v>
      </c>
      <c r="D28" s="30">
        <v>757100</v>
      </c>
      <c r="E28" s="28"/>
      <c r="F28" s="24">
        <v>0</v>
      </c>
      <c r="H28" s="24">
        <v>0</v>
      </c>
      <c r="J28" s="24">
        <v>0</v>
      </c>
      <c r="L28" s="20">
        <f t="shared" si="2"/>
        <v>0</v>
      </c>
    </row>
    <row r="29" spans="1:14" x14ac:dyDescent="0.2">
      <c r="C29" s="10" t="s">
        <v>9</v>
      </c>
      <c r="D29" s="30">
        <v>772775</v>
      </c>
      <c r="E29" s="28"/>
      <c r="F29" s="24">
        <v>0</v>
      </c>
      <c r="H29" s="24">
        <v>0</v>
      </c>
      <c r="J29" s="24">
        <v>0</v>
      </c>
      <c r="L29" s="20">
        <f t="shared" si="2"/>
        <v>0</v>
      </c>
    </row>
    <row r="30" spans="1:14" x14ac:dyDescent="0.2">
      <c r="B30" s="8" t="s">
        <v>10</v>
      </c>
      <c r="E30" s="28"/>
      <c r="F30" s="36">
        <f t="shared" ref="F30:L30" si="3">SUM(F24:F29)</f>
        <v>0</v>
      </c>
      <c r="H30" s="36">
        <f t="shared" si="3"/>
        <v>0</v>
      </c>
      <c r="J30" s="36">
        <f t="shared" si="3"/>
        <v>0</v>
      </c>
      <c r="L30" s="36">
        <f t="shared" si="3"/>
        <v>0</v>
      </c>
    </row>
    <row r="31" spans="1:14" x14ac:dyDescent="0.2">
      <c r="E31" s="28"/>
    </row>
    <row r="32" spans="1:14" ht="13.5" thickBot="1" x14ac:dyDescent="0.25">
      <c r="A32" s="7" t="s">
        <v>48</v>
      </c>
      <c r="B32" s="8" t="s">
        <v>11</v>
      </c>
      <c r="E32" s="28"/>
      <c r="F32" s="38">
        <f t="shared" ref="F32:J32" si="4">F10+F12+F14+F15+F21+F30</f>
        <v>0</v>
      </c>
      <c r="H32" s="38">
        <f t="shared" si="4"/>
        <v>0</v>
      </c>
      <c r="J32" s="38">
        <f t="shared" si="4"/>
        <v>0</v>
      </c>
      <c r="L32" s="38">
        <f>L10+L12+L14+L15+L21+L30</f>
        <v>0</v>
      </c>
    </row>
    <row r="33" spans="1:14" ht="13.5" thickTop="1" x14ac:dyDescent="0.2">
      <c r="B33" s="8" t="s">
        <v>12</v>
      </c>
      <c r="D33" s="30">
        <v>772505</v>
      </c>
      <c r="E33" s="28"/>
      <c r="F33" s="20">
        <f>F42</f>
        <v>0</v>
      </c>
      <c r="H33" s="20">
        <f>H42</f>
        <v>0</v>
      </c>
      <c r="J33" s="20">
        <f>J42</f>
        <v>0</v>
      </c>
      <c r="L33" s="20">
        <f>F33+H33+J33</f>
        <v>0</v>
      </c>
    </row>
    <row r="34" spans="1:14" s="13" customFormat="1" ht="13.5" thickBot="1" x14ac:dyDescent="0.25">
      <c r="A34" s="11" t="s">
        <v>50</v>
      </c>
      <c r="B34" s="12" t="s">
        <v>13</v>
      </c>
      <c r="C34" s="11" t="s">
        <v>49</v>
      </c>
      <c r="D34" s="33"/>
      <c r="E34" s="29"/>
      <c r="F34" s="39">
        <f>F32+F33</f>
        <v>0</v>
      </c>
      <c r="G34" s="25"/>
      <c r="H34" s="39">
        <f>H32+H33</f>
        <v>0</v>
      </c>
      <c r="I34" s="25"/>
      <c r="J34" s="39">
        <f>J32+J33</f>
        <v>0</v>
      </c>
      <c r="K34" s="25"/>
      <c r="L34" s="39">
        <f>L32+L33</f>
        <v>0</v>
      </c>
    </row>
    <row r="35" spans="1:14" x14ac:dyDescent="0.2">
      <c r="E35" s="28"/>
    </row>
    <row r="36" spans="1:14" x14ac:dyDescent="0.2">
      <c r="A36" s="14"/>
      <c r="B36" s="15" t="s">
        <v>14</v>
      </c>
      <c r="C36" s="14"/>
      <c r="E36" s="28"/>
      <c r="F36" s="26"/>
      <c r="H36" s="26"/>
      <c r="J36" s="26"/>
      <c r="L36" s="26"/>
    </row>
    <row r="37" spans="1:14" x14ac:dyDescent="0.2">
      <c r="A37" s="14"/>
      <c r="B37" s="15" t="str">
        <f>B2</f>
        <v>Senior Personnel</v>
      </c>
      <c r="C37" s="14" t="s">
        <v>46</v>
      </c>
      <c r="E37" s="28"/>
      <c r="F37" s="26">
        <f>F2</f>
        <v>0</v>
      </c>
      <c r="H37" s="26">
        <f>H2</f>
        <v>0</v>
      </c>
      <c r="J37" s="26">
        <f>J2</f>
        <v>0</v>
      </c>
      <c r="L37" s="26">
        <f t="shared" ref="L37:L39" si="5">F37+H37+J37</f>
        <v>0</v>
      </c>
    </row>
    <row r="38" spans="1:14" x14ac:dyDescent="0.2">
      <c r="A38" s="14"/>
      <c r="B38" s="15" t="str">
        <f>B4</f>
        <v>Other Personnel</v>
      </c>
      <c r="C38" s="14" t="s">
        <v>18</v>
      </c>
      <c r="E38" s="28"/>
      <c r="F38" s="26">
        <f>F4</f>
        <v>0</v>
      </c>
      <c r="H38" s="26">
        <f>H4</f>
        <v>0</v>
      </c>
      <c r="J38" s="26">
        <f>J4</f>
        <v>0</v>
      </c>
      <c r="L38" s="26">
        <f t="shared" si="5"/>
        <v>0</v>
      </c>
    </row>
    <row r="39" spans="1:14" x14ac:dyDescent="0.2">
      <c r="A39" s="14"/>
      <c r="B39" s="15"/>
      <c r="C39" s="14" t="s">
        <v>5</v>
      </c>
      <c r="E39" s="28"/>
      <c r="F39" s="26">
        <v>0</v>
      </c>
      <c r="H39" s="26">
        <v>0</v>
      </c>
      <c r="J39" s="26">
        <v>0</v>
      </c>
      <c r="L39" s="26">
        <f t="shared" si="5"/>
        <v>0</v>
      </c>
    </row>
    <row r="40" spans="1:14" x14ac:dyDescent="0.2">
      <c r="A40" s="14"/>
      <c r="B40" s="15" t="s">
        <v>47</v>
      </c>
      <c r="C40" s="14" t="s">
        <v>15</v>
      </c>
      <c r="E40" s="28"/>
      <c r="F40" s="26">
        <f>SUM(F37:F39)</f>
        <v>0</v>
      </c>
      <c r="H40" s="26">
        <f>SUM(H37:H39)</f>
        <v>0</v>
      </c>
      <c r="J40" s="26">
        <f>SUM(J37:J39)</f>
        <v>0</v>
      </c>
      <c r="L40" s="26">
        <f>SUM(L37:L39)</f>
        <v>0</v>
      </c>
    </row>
    <row r="41" spans="1:14" x14ac:dyDescent="0.2">
      <c r="A41" s="14"/>
      <c r="B41" s="15"/>
      <c r="C41" s="14"/>
      <c r="E41" s="28"/>
      <c r="F41" s="26"/>
      <c r="H41" s="26"/>
      <c r="J41" s="26"/>
      <c r="L41" s="26"/>
    </row>
    <row r="42" spans="1:14" ht="13.5" thickBot="1" x14ac:dyDescent="0.25">
      <c r="A42" s="16"/>
      <c r="B42" s="17" t="s">
        <v>57</v>
      </c>
      <c r="C42" s="18">
        <v>0.51500000000000001</v>
      </c>
      <c r="E42" s="28"/>
      <c r="F42" s="40">
        <f t="shared" ref="F42:L42" si="6">F40*$C$42</f>
        <v>0</v>
      </c>
      <c r="H42" s="40">
        <f t="shared" si="6"/>
        <v>0</v>
      </c>
      <c r="J42" s="40">
        <f t="shared" si="6"/>
        <v>0</v>
      </c>
      <c r="L42" s="40">
        <f t="shared" si="6"/>
        <v>0</v>
      </c>
      <c r="N42" s="9" t="s">
        <v>58</v>
      </c>
    </row>
    <row r="43" spans="1:14" ht="13.5" thickTop="1" x14ac:dyDescent="0.2">
      <c r="E43" s="28"/>
      <c r="L43" s="20">
        <f>F42+H42+J42</f>
        <v>0</v>
      </c>
    </row>
    <row r="44" spans="1:14" x14ac:dyDescent="0.2">
      <c r="A44" s="7" t="s">
        <v>51</v>
      </c>
      <c r="B44" s="8" t="s">
        <v>52</v>
      </c>
      <c r="E44" s="28"/>
      <c r="F44" s="20">
        <v>0</v>
      </c>
      <c r="H44" s="20">
        <v>0</v>
      </c>
      <c r="J44" s="20">
        <v>0</v>
      </c>
      <c r="L44" s="20">
        <f>SUM(F44:J44)</f>
        <v>0</v>
      </c>
    </row>
    <row r="45" spans="1:14" x14ac:dyDescent="0.2">
      <c r="A45" s="7" t="s">
        <v>53</v>
      </c>
      <c r="B45" s="19" t="s">
        <v>54</v>
      </c>
      <c r="E45" s="28"/>
    </row>
    <row r="46" spans="1:14" x14ac:dyDescent="0.2">
      <c r="A46" s="7" t="s">
        <v>55</v>
      </c>
      <c r="B46" s="8" t="s">
        <v>56</v>
      </c>
      <c r="C46" s="19" t="s">
        <v>64</v>
      </c>
      <c r="E46" s="28"/>
    </row>
  </sheetData>
  <mergeCells count="4">
    <mergeCell ref="E1:F1"/>
    <mergeCell ref="G1:H1"/>
    <mergeCell ref="K1:L1"/>
    <mergeCell ref="I1:J1"/>
  </mergeCells>
  <printOptions gridLines="1"/>
  <pageMargins left="0.75" right="0.5" top="1" bottom="0.5" header="0.5" footer="0.5"/>
  <pageSetup paperSize="5" scale="83" orientation="landscape" blackAndWhite="1" r:id="rId1"/>
  <headerFooter alignWithMargins="0">
    <oddHeader>&amp;L&amp;"Times New Roman,Regular"&amp;Z&amp;F
&amp;A&amp;R&amp;"Times New Roman,Regular"page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pane ySplit="1" topLeftCell="A2" activePane="bottomLeft" state="frozen"/>
      <selection pane="bottomLeft" activeCell="F32" sqref="F32"/>
    </sheetView>
  </sheetViews>
  <sheetFormatPr defaultColWidth="9.140625" defaultRowHeight="12.75" x14ac:dyDescent="0.2"/>
  <cols>
    <col min="1" max="1" width="4.7109375" style="7" customWidth="1"/>
    <col min="2" max="2" width="24.7109375" style="8" customWidth="1"/>
    <col min="3" max="3" width="14.7109375" style="7" customWidth="1"/>
    <col min="4" max="4" width="10.7109375" style="30" customWidth="1"/>
    <col min="5" max="5" width="4.7109375" style="30" customWidth="1"/>
    <col min="6" max="6" width="12.7109375" style="20" customWidth="1"/>
    <col min="7" max="7" width="4.7109375" style="21" customWidth="1"/>
    <col min="8" max="8" width="12.7109375" style="20" customWidth="1"/>
    <col min="9" max="9" width="4.7109375" style="21" customWidth="1"/>
    <col min="10" max="10" width="12.7109375" style="20" customWidth="1"/>
    <col min="11" max="11" width="4.7109375" style="21" customWidth="1"/>
    <col min="12" max="12" width="12.7109375" style="20" customWidth="1"/>
    <col min="13" max="13" width="4.7109375" style="21" customWidth="1"/>
    <col min="14" max="14" width="12.7109375" style="20" customWidth="1"/>
    <col min="15" max="15" width="4.7109375" style="21" customWidth="1"/>
    <col min="16" max="16" width="12.7109375" style="20" customWidth="1"/>
    <col min="17" max="17" width="2.7109375" style="9" customWidth="1"/>
    <col min="18" max="18" width="46.7109375" style="9" customWidth="1"/>
    <col min="19" max="16384" width="9.140625" style="9"/>
  </cols>
  <sheetData>
    <row r="1" spans="1:18" s="3" customFormat="1" ht="25.5" x14ac:dyDescent="0.2">
      <c r="A1" s="1"/>
      <c r="B1" s="2" t="s">
        <v>21</v>
      </c>
      <c r="C1" s="1"/>
      <c r="D1" s="34" t="s">
        <v>60</v>
      </c>
      <c r="E1" s="42" t="s">
        <v>0</v>
      </c>
      <c r="F1" s="42"/>
      <c r="G1" s="42" t="s">
        <v>1</v>
      </c>
      <c r="H1" s="42"/>
      <c r="I1" s="42" t="s">
        <v>2</v>
      </c>
      <c r="J1" s="42"/>
      <c r="K1" s="42" t="s">
        <v>65</v>
      </c>
      <c r="L1" s="42"/>
      <c r="M1" s="42" t="s">
        <v>66</v>
      </c>
      <c r="N1" s="42"/>
      <c r="O1" s="42" t="s">
        <v>3</v>
      </c>
      <c r="P1" s="42"/>
      <c r="R1" s="4" t="s">
        <v>16</v>
      </c>
    </row>
    <row r="2" spans="1:18" s="3" customFormat="1" x14ac:dyDescent="0.2">
      <c r="A2" s="1" t="s">
        <v>28</v>
      </c>
      <c r="B2" s="2" t="s">
        <v>35</v>
      </c>
      <c r="C2" s="1" t="s">
        <v>4</v>
      </c>
      <c r="D2" s="32">
        <v>600450</v>
      </c>
      <c r="E2" s="27"/>
      <c r="F2" s="23"/>
      <c r="G2" s="22"/>
      <c r="H2" s="23"/>
      <c r="I2" s="22"/>
      <c r="J2" s="23"/>
      <c r="K2" s="22"/>
      <c r="L2" s="23"/>
      <c r="M2" s="22"/>
      <c r="N2" s="23"/>
      <c r="O2" s="22"/>
      <c r="P2" s="23">
        <f t="shared" ref="P2:P8" si="0">F2+H2+J2+L2+N2</f>
        <v>0</v>
      </c>
      <c r="R2" s="5" t="s">
        <v>17</v>
      </c>
    </row>
    <row r="3" spans="1:18" s="3" customFormat="1" x14ac:dyDescent="0.2">
      <c r="A3" s="1"/>
      <c r="B3" s="2"/>
      <c r="C3" s="1"/>
      <c r="D3" s="32"/>
      <c r="E3" s="27"/>
      <c r="F3" s="24"/>
      <c r="G3" s="22"/>
      <c r="H3" s="24"/>
      <c r="I3" s="22"/>
      <c r="J3" s="24"/>
      <c r="K3" s="22"/>
      <c r="L3" s="24"/>
      <c r="M3" s="22"/>
      <c r="N3" s="24"/>
      <c r="O3" s="22"/>
      <c r="P3" s="24"/>
    </row>
    <row r="4" spans="1:18" s="3" customFormat="1" x14ac:dyDescent="0.2">
      <c r="A4" s="1" t="s">
        <v>29</v>
      </c>
      <c r="B4" s="2" t="s">
        <v>36</v>
      </c>
      <c r="C4" s="1" t="s">
        <v>18</v>
      </c>
      <c r="D4" s="32"/>
      <c r="E4" s="27"/>
      <c r="F4" s="23">
        <v>0</v>
      </c>
      <c r="G4" s="22"/>
      <c r="H4" s="23">
        <v>0</v>
      </c>
      <c r="I4" s="22"/>
      <c r="J4" s="23">
        <v>0</v>
      </c>
      <c r="K4" s="22"/>
      <c r="L4" s="23">
        <v>0</v>
      </c>
      <c r="M4" s="22"/>
      <c r="N4" s="23">
        <v>0</v>
      </c>
      <c r="O4" s="22"/>
      <c r="P4" s="24">
        <f t="shared" si="0"/>
        <v>0</v>
      </c>
      <c r="R4" s="5"/>
    </row>
    <row r="5" spans="1:18" s="3" customFormat="1" ht="38.25" x14ac:dyDescent="0.2">
      <c r="A5" s="1"/>
      <c r="B5" s="2"/>
      <c r="C5" s="1" t="s">
        <v>5</v>
      </c>
      <c r="D5" s="32">
        <v>605100</v>
      </c>
      <c r="E5" s="27"/>
      <c r="F5" s="23">
        <v>0</v>
      </c>
      <c r="G5" s="22"/>
      <c r="H5" s="23">
        <v>0</v>
      </c>
      <c r="I5" s="22"/>
      <c r="J5" s="23">
        <v>0</v>
      </c>
      <c r="K5" s="22"/>
      <c r="L5" s="23">
        <v>0</v>
      </c>
      <c r="M5" s="22"/>
      <c r="N5" s="23">
        <v>0</v>
      </c>
      <c r="O5" s="22"/>
      <c r="P5" s="24">
        <f t="shared" si="0"/>
        <v>0</v>
      </c>
      <c r="R5" s="2" t="s">
        <v>67</v>
      </c>
    </row>
    <row r="6" spans="1:18" s="3" customFormat="1" x14ac:dyDescent="0.2">
      <c r="A6" s="1"/>
      <c r="B6" s="2"/>
      <c r="C6" s="1"/>
      <c r="D6" s="32"/>
      <c r="E6" s="27"/>
      <c r="F6" s="24"/>
      <c r="G6" s="22"/>
      <c r="H6" s="24"/>
      <c r="I6" s="22"/>
      <c r="J6" s="24"/>
      <c r="K6" s="22"/>
      <c r="L6" s="24"/>
      <c r="M6" s="22"/>
      <c r="N6" s="24"/>
      <c r="O6" s="22"/>
      <c r="P6" s="24"/>
    </row>
    <row r="7" spans="1:18" s="3" customFormat="1" x14ac:dyDescent="0.2">
      <c r="A7" s="1"/>
      <c r="B7" s="2" t="s">
        <v>19</v>
      </c>
      <c r="D7" s="32"/>
      <c r="E7" s="27"/>
      <c r="F7" s="24">
        <f>SUM(F2:F6)</f>
        <v>0</v>
      </c>
      <c r="G7" s="22"/>
      <c r="H7" s="24">
        <f>SUM(H2:H6)</f>
        <v>0</v>
      </c>
      <c r="I7" s="22"/>
      <c r="J7" s="24">
        <f>SUM(J2:J6)</f>
        <v>0</v>
      </c>
      <c r="K7" s="22"/>
      <c r="L7" s="24">
        <f>SUM(L2:L6)</f>
        <v>0</v>
      </c>
      <c r="M7" s="22"/>
      <c r="N7" s="24">
        <f>SUM(N2:N6)</f>
        <v>0</v>
      </c>
      <c r="O7" s="22"/>
      <c r="P7" s="24">
        <f t="shared" si="0"/>
        <v>0</v>
      </c>
    </row>
    <row r="8" spans="1:18" s="3" customFormat="1" x14ac:dyDescent="0.2">
      <c r="A8" s="1" t="s">
        <v>30</v>
      </c>
      <c r="B8" s="2" t="s">
        <v>37</v>
      </c>
      <c r="C8" s="1" t="s">
        <v>6</v>
      </c>
      <c r="D8" s="32" t="s">
        <v>61</v>
      </c>
      <c r="E8" s="27"/>
      <c r="F8" s="24">
        <f>(F2*0.1715)+(F4*0.35)</f>
        <v>0</v>
      </c>
      <c r="G8" s="22"/>
      <c r="H8" s="24">
        <f>(H2*0.1715)+(H4*0.35)</f>
        <v>0</v>
      </c>
      <c r="I8" s="22"/>
      <c r="J8" s="24">
        <f>(J2*0.1715)+(J4*0.35)</f>
        <v>0</v>
      </c>
      <c r="K8" s="22"/>
      <c r="L8" s="24">
        <f>(L2*0.1715)+(L4*0.35)</f>
        <v>0</v>
      </c>
      <c r="M8" s="22"/>
      <c r="N8" s="24">
        <f>(N2*0.1715)+(N4*0.35)</f>
        <v>0</v>
      </c>
      <c r="O8" s="22"/>
      <c r="P8" s="24">
        <f t="shared" si="0"/>
        <v>0</v>
      </c>
      <c r="R8" s="5" t="s">
        <v>68</v>
      </c>
    </row>
    <row r="9" spans="1:18" s="3" customFormat="1" x14ac:dyDescent="0.2">
      <c r="A9" s="1"/>
      <c r="B9" s="2"/>
      <c r="C9" s="1"/>
      <c r="D9" s="32"/>
      <c r="E9" s="27"/>
      <c r="F9" s="37"/>
      <c r="G9" s="22"/>
      <c r="H9" s="37"/>
      <c r="I9" s="22"/>
      <c r="J9" s="37"/>
      <c r="K9" s="22"/>
      <c r="L9" s="37"/>
      <c r="M9" s="22"/>
      <c r="N9" s="37"/>
      <c r="O9" s="22"/>
      <c r="P9" s="37"/>
    </row>
    <row r="10" spans="1:18" s="3" customFormat="1" x14ac:dyDescent="0.2">
      <c r="A10" s="1"/>
      <c r="B10" s="6" t="s">
        <v>20</v>
      </c>
      <c r="D10" s="32"/>
      <c r="E10" s="27"/>
      <c r="F10" s="35">
        <f>SUM(F7:F9)</f>
        <v>0</v>
      </c>
      <c r="G10" s="22"/>
      <c r="H10" s="35">
        <f>SUM(H7:H9)</f>
        <v>0</v>
      </c>
      <c r="I10" s="22"/>
      <c r="J10" s="35">
        <f>SUM(J7:J9)</f>
        <v>0</v>
      </c>
      <c r="K10" s="22"/>
      <c r="L10" s="35">
        <f>SUM(L7:L9)</f>
        <v>0</v>
      </c>
      <c r="M10" s="22"/>
      <c r="N10" s="35">
        <f t="shared" ref="N10:P10" si="1">SUM(N7:N9)</f>
        <v>0</v>
      </c>
      <c r="O10" s="24"/>
      <c r="P10" s="35">
        <f t="shared" si="1"/>
        <v>0</v>
      </c>
    </row>
    <row r="11" spans="1:18" s="3" customFormat="1" x14ac:dyDescent="0.2">
      <c r="A11" s="1"/>
      <c r="B11" s="2"/>
      <c r="C11" s="1"/>
      <c r="D11" s="32"/>
      <c r="E11" s="27"/>
      <c r="F11" s="24"/>
      <c r="G11" s="22"/>
      <c r="H11" s="24"/>
      <c r="I11" s="22"/>
      <c r="J11" s="24"/>
      <c r="K11" s="22"/>
      <c r="L11" s="24"/>
      <c r="M11" s="22"/>
      <c r="O11" s="22"/>
      <c r="P11" s="24"/>
    </row>
    <row r="12" spans="1:18" s="3" customFormat="1" x14ac:dyDescent="0.2">
      <c r="A12" s="1" t="s">
        <v>31</v>
      </c>
      <c r="B12" s="2" t="s">
        <v>38</v>
      </c>
      <c r="C12" s="1" t="s">
        <v>7</v>
      </c>
      <c r="D12" s="32">
        <v>755100</v>
      </c>
      <c r="E12" s="27"/>
      <c r="F12" s="24">
        <v>0</v>
      </c>
      <c r="G12" s="22"/>
      <c r="H12" s="24">
        <v>0</v>
      </c>
      <c r="I12" s="22"/>
      <c r="J12" s="24">
        <v>0</v>
      </c>
      <c r="K12" s="22"/>
      <c r="L12" s="24">
        <v>0</v>
      </c>
      <c r="M12" s="22"/>
      <c r="N12" s="24">
        <v>0</v>
      </c>
      <c r="O12" s="22"/>
      <c r="P12" s="24">
        <f t="shared" ref="P12:P20" si="2">F12+H12+J12+L12+N12</f>
        <v>0</v>
      </c>
    </row>
    <row r="13" spans="1:18" s="3" customFormat="1" x14ac:dyDescent="0.2">
      <c r="A13" s="1"/>
      <c r="B13" s="2"/>
      <c r="C13" s="1"/>
      <c r="D13" s="32"/>
      <c r="E13" s="27"/>
      <c r="F13" s="24"/>
      <c r="G13" s="22"/>
      <c r="H13" s="24"/>
      <c r="I13" s="22"/>
      <c r="J13" s="24"/>
      <c r="K13" s="22"/>
      <c r="L13" s="24"/>
      <c r="M13" s="22"/>
      <c r="N13" s="24"/>
      <c r="O13" s="22"/>
      <c r="P13" s="24"/>
    </row>
    <row r="14" spans="1:18" s="3" customFormat="1" x14ac:dyDescent="0.2">
      <c r="A14" s="1" t="s">
        <v>32</v>
      </c>
      <c r="B14" s="2" t="s">
        <v>8</v>
      </c>
      <c r="C14" s="1" t="s">
        <v>22</v>
      </c>
      <c r="D14" s="32">
        <v>756100</v>
      </c>
      <c r="E14" s="27"/>
      <c r="F14" s="24">
        <v>0</v>
      </c>
      <c r="G14" s="22"/>
      <c r="H14" s="24">
        <v>0</v>
      </c>
      <c r="I14" s="22"/>
      <c r="J14" s="24">
        <v>0</v>
      </c>
      <c r="K14" s="22"/>
      <c r="L14" s="24">
        <v>0</v>
      </c>
      <c r="M14" s="22"/>
      <c r="N14" s="24">
        <v>0</v>
      </c>
      <c r="O14" s="22"/>
      <c r="P14" s="24">
        <f t="shared" si="2"/>
        <v>0</v>
      </c>
    </row>
    <row r="15" spans="1:18" s="3" customFormat="1" x14ac:dyDescent="0.2">
      <c r="A15" s="1"/>
      <c r="B15" s="2"/>
      <c r="C15" s="1" t="s">
        <v>23</v>
      </c>
      <c r="D15" s="32">
        <v>756488</v>
      </c>
      <c r="E15" s="27"/>
      <c r="F15" s="24">
        <v>0</v>
      </c>
      <c r="G15" s="22"/>
      <c r="H15" s="24">
        <v>0</v>
      </c>
      <c r="I15" s="22"/>
      <c r="J15" s="24">
        <v>0</v>
      </c>
      <c r="K15" s="22"/>
      <c r="L15" s="24">
        <v>0</v>
      </c>
      <c r="M15" s="22"/>
      <c r="N15" s="24">
        <v>0</v>
      </c>
      <c r="O15" s="22"/>
      <c r="P15" s="24">
        <f t="shared" si="2"/>
        <v>0</v>
      </c>
    </row>
    <row r="16" spans="1:18" s="3" customFormat="1" x14ac:dyDescent="0.2">
      <c r="A16" s="1"/>
      <c r="B16" s="2"/>
      <c r="C16" s="1"/>
      <c r="D16" s="32"/>
      <c r="E16" s="27"/>
      <c r="F16" s="24"/>
      <c r="G16" s="22"/>
      <c r="H16" s="24"/>
      <c r="I16" s="22"/>
      <c r="J16" s="24"/>
      <c r="K16" s="22"/>
      <c r="L16" s="24"/>
      <c r="M16" s="22"/>
      <c r="N16" s="24"/>
      <c r="O16" s="22"/>
      <c r="P16" s="24"/>
    </row>
    <row r="17" spans="1:18" s="3" customFormat="1" x14ac:dyDescent="0.2">
      <c r="A17" s="1" t="s">
        <v>33</v>
      </c>
      <c r="B17" s="2" t="s">
        <v>34</v>
      </c>
      <c r="C17" s="1" t="s">
        <v>24</v>
      </c>
      <c r="D17" s="32">
        <v>760650</v>
      </c>
      <c r="E17" s="27"/>
      <c r="F17" s="24">
        <v>0</v>
      </c>
      <c r="G17" s="22"/>
      <c r="H17" s="24">
        <v>0</v>
      </c>
      <c r="I17" s="22"/>
      <c r="J17" s="24">
        <v>0</v>
      </c>
      <c r="K17" s="22"/>
      <c r="L17" s="24">
        <v>0</v>
      </c>
      <c r="M17" s="22"/>
      <c r="N17" s="24">
        <v>0</v>
      </c>
      <c r="O17" s="22"/>
      <c r="P17" s="24">
        <f t="shared" si="2"/>
        <v>0</v>
      </c>
      <c r="R17" s="3" t="s">
        <v>59</v>
      </c>
    </row>
    <row r="18" spans="1:18" s="3" customFormat="1" x14ac:dyDescent="0.2">
      <c r="A18" s="1"/>
      <c r="B18" s="2"/>
      <c r="C18" s="1" t="s">
        <v>8</v>
      </c>
      <c r="D18" s="32">
        <v>756854</v>
      </c>
      <c r="E18" s="27"/>
      <c r="F18" s="24">
        <v>0</v>
      </c>
      <c r="G18" s="22"/>
      <c r="H18" s="24">
        <v>0</v>
      </c>
      <c r="I18" s="22"/>
      <c r="J18" s="24">
        <v>0</v>
      </c>
      <c r="K18" s="22"/>
      <c r="L18" s="24">
        <v>0</v>
      </c>
      <c r="M18" s="22"/>
      <c r="N18" s="24">
        <v>0</v>
      </c>
      <c r="O18" s="22"/>
      <c r="P18" s="24">
        <f t="shared" si="2"/>
        <v>0</v>
      </c>
    </row>
    <row r="19" spans="1:18" s="3" customFormat="1" x14ac:dyDescent="0.2">
      <c r="A19" s="1"/>
      <c r="B19" s="2"/>
      <c r="C19" s="1" t="s">
        <v>25</v>
      </c>
      <c r="D19" s="32">
        <v>772495</v>
      </c>
      <c r="E19" s="27"/>
      <c r="F19" s="24">
        <v>0</v>
      </c>
      <c r="G19" s="22"/>
      <c r="H19" s="24">
        <v>0</v>
      </c>
      <c r="I19" s="22"/>
      <c r="J19" s="24">
        <v>0</v>
      </c>
      <c r="K19" s="22"/>
      <c r="L19" s="24">
        <v>0</v>
      </c>
      <c r="M19" s="22"/>
      <c r="N19" s="24">
        <v>0</v>
      </c>
      <c r="O19" s="22"/>
      <c r="P19" s="24">
        <f t="shared" si="2"/>
        <v>0</v>
      </c>
      <c r="R19" s="3" t="s">
        <v>62</v>
      </c>
    </row>
    <row r="20" spans="1:18" s="3" customFormat="1" x14ac:dyDescent="0.2">
      <c r="A20" s="1"/>
      <c r="B20" s="2"/>
      <c r="C20" s="1" t="s">
        <v>9</v>
      </c>
      <c r="D20" s="32">
        <v>772590</v>
      </c>
      <c r="E20" s="27"/>
      <c r="F20" s="24">
        <v>0</v>
      </c>
      <c r="G20" s="22"/>
      <c r="H20" s="24">
        <v>0</v>
      </c>
      <c r="I20" s="22"/>
      <c r="J20" s="24">
        <v>0</v>
      </c>
      <c r="K20" s="22"/>
      <c r="L20" s="24">
        <v>0</v>
      </c>
      <c r="M20" s="22"/>
      <c r="N20" s="24">
        <v>0</v>
      </c>
      <c r="O20" s="22"/>
      <c r="P20" s="24">
        <f t="shared" si="2"/>
        <v>0</v>
      </c>
    </row>
    <row r="21" spans="1:18" s="3" customFormat="1" ht="25.5" x14ac:dyDescent="0.2">
      <c r="A21" s="1"/>
      <c r="B21" s="2" t="s">
        <v>27</v>
      </c>
      <c r="C21" s="1" t="s">
        <v>26</v>
      </c>
      <c r="D21" s="32"/>
      <c r="E21" s="41" t="s">
        <v>63</v>
      </c>
      <c r="F21" s="35">
        <f>SUM(F17:F20)</f>
        <v>0</v>
      </c>
      <c r="G21" s="22"/>
      <c r="H21" s="35">
        <f>SUM(H17:H20)</f>
        <v>0</v>
      </c>
      <c r="I21" s="22"/>
      <c r="J21" s="35">
        <f>SUM(J17:J20)</f>
        <v>0</v>
      </c>
      <c r="K21" s="22"/>
      <c r="L21" s="35">
        <f>SUM(L17:L20)</f>
        <v>0</v>
      </c>
      <c r="M21" s="22"/>
      <c r="N21" s="35">
        <f>SUM(N17:N20)</f>
        <v>0</v>
      </c>
      <c r="O21" s="22"/>
      <c r="P21" s="35">
        <f>SUM(F21:N21)</f>
        <v>0</v>
      </c>
    </row>
    <row r="22" spans="1:18" x14ac:dyDescent="0.2">
      <c r="E22" s="28"/>
    </row>
    <row r="23" spans="1:18" x14ac:dyDescent="0.2">
      <c r="A23" s="7" t="s">
        <v>39</v>
      </c>
      <c r="B23" s="8" t="s">
        <v>40</v>
      </c>
      <c r="C23" s="9"/>
      <c r="E23" s="28"/>
    </row>
    <row r="24" spans="1:18" x14ac:dyDescent="0.2">
      <c r="C24" s="10" t="s">
        <v>41</v>
      </c>
      <c r="D24" s="30">
        <v>751100</v>
      </c>
      <c r="E24" s="28"/>
      <c r="F24" s="24">
        <v>0</v>
      </c>
      <c r="H24" s="24">
        <v>0</v>
      </c>
      <c r="J24" s="24">
        <v>0</v>
      </c>
      <c r="L24" s="24">
        <v>0</v>
      </c>
      <c r="N24" s="24">
        <v>0</v>
      </c>
      <c r="P24" s="20">
        <f t="shared" ref="P24:P29" si="3">F24+H24+J24+L24+N24</f>
        <v>0</v>
      </c>
    </row>
    <row r="25" spans="1:18" x14ac:dyDescent="0.2">
      <c r="C25" s="10" t="s">
        <v>42</v>
      </c>
      <c r="D25" s="30">
        <v>772710</v>
      </c>
      <c r="E25" s="28"/>
      <c r="F25" s="24">
        <v>0</v>
      </c>
      <c r="H25" s="24">
        <v>0</v>
      </c>
      <c r="J25" s="24">
        <v>0</v>
      </c>
      <c r="L25" s="24">
        <v>0</v>
      </c>
      <c r="N25" s="24">
        <v>0</v>
      </c>
      <c r="P25" s="20">
        <f t="shared" si="3"/>
        <v>0</v>
      </c>
    </row>
    <row r="26" spans="1:18" x14ac:dyDescent="0.2">
      <c r="C26" s="10" t="s">
        <v>43</v>
      </c>
      <c r="D26" s="30">
        <v>758450</v>
      </c>
      <c r="E26" s="28"/>
      <c r="F26" s="24">
        <v>0</v>
      </c>
      <c r="H26" s="24">
        <v>0</v>
      </c>
      <c r="J26" s="24">
        <v>0</v>
      </c>
      <c r="L26" s="24">
        <v>0</v>
      </c>
      <c r="N26" s="24">
        <v>0</v>
      </c>
      <c r="P26" s="20">
        <f t="shared" si="3"/>
        <v>0</v>
      </c>
    </row>
    <row r="27" spans="1:18" x14ac:dyDescent="0.2">
      <c r="C27" s="10" t="s">
        <v>44</v>
      </c>
      <c r="D27" s="30">
        <v>755225</v>
      </c>
      <c r="E27" s="28"/>
      <c r="F27" s="24">
        <v>0</v>
      </c>
      <c r="H27" s="24">
        <v>0</v>
      </c>
      <c r="J27" s="24">
        <v>0</v>
      </c>
      <c r="L27" s="24">
        <v>0</v>
      </c>
      <c r="N27" s="24">
        <v>0</v>
      </c>
      <c r="P27" s="20">
        <f t="shared" si="3"/>
        <v>0</v>
      </c>
    </row>
    <row r="28" spans="1:18" x14ac:dyDescent="0.2">
      <c r="C28" s="31" t="s">
        <v>45</v>
      </c>
      <c r="D28" s="30">
        <v>757100</v>
      </c>
      <c r="E28" s="28"/>
      <c r="F28" s="24">
        <v>0</v>
      </c>
      <c r="H28" s="24">
        <v>0</v>
      </c>
      <c r="J28" s="24">
        <v>0</v>
      </c>
      <c r="L28" s="24">
        <v>0</v>
      </c>
      <c r="N28" s="24">
        <v>0</v>
      </c>
      <c r="P28" s="20">
        <f t="shared" si="3"/>
        <v>0</v>
      </c>
    </row>
    <row r="29" spans="1:18" x14ac:dyDescent="0.2">
      <c r="C29" s="10" t="s">
        <v>9</v>
      </c>
      <c r="D29" s="30">
        <v>772775</v>
      </c>
      <c r="E29" s="28"/>
      <c r="F29" s="24">
        <v>0</v>
      </c>
      <c r="H29" s="24">
        <v>0</v>
      </c>
      <c r="J29" s="24">
        <v>0</v>
      </c>
      <c r="L29" s="24">
        <v>0</v>
      </c>
      <c r="N29" s="24">
        <v>0</v>
      </c>
      <c r="P29" s="20">
        <f t="shared" si="3"/>
        <v>0</v>
      </c>
    </row>
    <row r="30" spans="1:18" x14ac:dyDescent="0.2">
      <c r="B30" s="8" t="s">
        <v>10</v>
      </c>
      <c r="E30" s="28"/>
      <c r="F30" s="36">
        <f t="shared" ref="F30:P30" si="4">SUM(F24:F29)</f>
        <v>0</v>
      </c>
      <c r="H30" s="36">
        <f t="shared" si="4"/>
        <v>0</v>
      </c>
      <c r="J30" s="36">
        <f t="shared" ref="J30" si="5">SUM(J24:J29)</f>
        <v>0</v>
      </c>
      <c r="L30" s="36">
        <f t="shared" ref="L30" si="6">SUM(L24:L29)</f>
        <v>0</v>
      </c>
      <c r="N30" s="36">
        <f t="shared" si="4"/>
        <v>0</v>
      </c>
      <c r="P30" s="36">
        <f t="shared" si="4"/>
        <v>0</v>
      </c>
    </row>
    <row r="31" spans="1:18" x14ac:dyDescent="0.2">
      <c r="E31" s="28"/>
    </row>
    <row r="32" spans="1:18" ht="13.5" thickBot="1" x14ac:dyDescent="0.25">
      <c r="A32" s="7" t="s">
        <v>48</v>
      </c>
      <c r="B32" s="8" t="s">
        <v>11</v>
      </c>
      <c r="E32" s="28"/>
      <c r="F32" s="38">
        <f t="shared" ref="F32:N32" si="7">F10+F12+F14+F15+F21+F30</f>
        <v>0</v>
      </c>
      <c r="H32" s="38">
        <f t="shared" si="7"/>
        <v>0</v>
      </c>
      <c r="J32" s="38">
        <f t="shared" ref="J32" si="8">J10+J12+J14+J15+J21+J30</f>
        <v>0</v>
      </c>
      <c r="L32" s="38">
        <f t="shared" ref="L32" si="9">L10+L12+L14+L15+L21+L30</f>
        <v>0</v>
      </c>
      <c r="N32" s="38">
        <f t="shared" si="7"/>
        <v>0</v>
      </c>
      <c r="P32" s="38">
        <f>P10+P12+P14+P15+P21+P30</f>
        <v>0</v>
      </c>
    </row>
    <row r="33" spans="1:18" ht="13.5" thickTop="1" x14ac:dyDescent="0.2">
      <c r="B33" s="8" t="s">
        <v>12</v>
      </c>
      <c r="D33" s="30">
        <v>772505</v>
      </c>
      <c r="E33" s="28"/>
      <c r="F33" s="20">
        <f>F42</f>
        <v>0</v>
      </c>
      <c r="H33" s="20">
        <f>H42</f>
        <v>0</v>
      </c>
      <c r="J33" s="20">
        <f>J42</f>
        <v>0</v>
      </c>
      <c r="L33" s="20">
        <f>L42</f>
        <v>0</v>
      </c>
      <c r="N33" s="20">
        <f>N42</f>
        <v>0</v>
      </c>
      <c r="P33" s="20">
        <f>F33+H33+J33+L33+N33</f>
        <v>0</v>
      </c>
    </row>
    <row r="34" spans="1:18" s="13" customFormat="1" ht="13.5" thickBot="1" x14ac:dyDescent="0.25">
      <c r="A34" s="11" t="s">
        <v>50</v>
      </c>
      <c r="B34" s="12" t="s">
        <v>13</v>
      </c>
      <c r="C34" s="11" t="s">
        <v>49</v>
      </c>
      <c r="D34" s="33"/>
      <c r="E34" s="29"/>
      <c r="F34" s="39">
        <f>F32+F33</f>
        <v>0</v>
      </c>
      <c r="G34" s="25"/>
      <c r="H34" s="39">
        <f>H32+H33</f>
        <v>0</v>
      </c>
      <c r="I34" s="25"/>
      <c r="J34" s="39">
        <f>J32+J33</f>
        <v>0</v>
      </c>
      <c r="K34" s="25"/>
      <c r="L34" s="39">
        <f>L32+L33</f>
        <v>0</v>
      </c>
      <c r="M34" s="25"/>
      <c r="N34" s="39">
        <f>N32+N33</f>
        <v>0</v>
      </c>
      <c r="O34" s="25"/>
      <c r="P34" s="39">
        <f>P32+P33</f>
        <v>0</v>
      </c>
    </row>
    <row r="35" spans="1:18" x14ac:dyDescent="0.2">
      <c r="E35" s="28"/>
    </row>
    <row r="36" spans="1:18" x14ac:dyDescent="0.2">
      <c r="A36" s="14"/>
      <c r="B36" s="15" t="s">
        <v>14</v>
      </c>
      <c r="C36" s="14"/>
      <c r="E36" s="28"/>
      <c r="F36" s="26"/>
      <c r="H36" s="26"/>
      <c r="J36" s="26"/>
      <c r="L36" s="26"/>
      <c r="N36" s="26"/>
      <c r="P36" s="26"/>
    </row>
    <row r="37" spans="1:18" x14ac:dyDescent="0.2">
      <c r="A37" s="14"/>
      <c r="B37" s="15" t="str">
        <f>B2</f>
        <v>Senior Personnel</v>
      </c>
      <c r="C37" s="14" t="s">
        <v>46</v>
      </c>
      <c r="E37" s="28"/>
      <c r="F37" s="26">
        <f>F2</f>
        <v>0</v>
      </c>
      <c r="H37" s="26">
        <f>H2</f>
        <v>0</v>
      </c>
      <c r="J37" s="26">
        <f>J2</f>
        <v>0</v>
      </c>
      <c r="L37" s="26">
        <f>L2</f>
        <v>0</v>
      </c>
      <c r="N37" s="26">
        <f>N2</f>
        <v>0</v>
      </c>
      <c r="P37" s="26">
        <f>F37+H37+J37+L37+N37</f>
        <v>0</v>
      </c>
    </row>
    <row r="38" spans="1:18" x14ac:dyDescent="0.2">
      <c r="A38" s="14"/>
      <c r="B38" s="15" t="str">
        <f>B4</f>
        <v>Other Personnel</v>
      </c>
      <c r="C38" s="14" t="s">
        <v>18</v>
      </c>
      <c r="E38" s="28"/>
      <c r="F38" s="26">
        <f>F4</f>
        <v>0</v>
      </c>
      <c r="H38" s="26">
        <f>H4</f>
        <v>0</v>
      </c>
      <c r="J38" s="26">
        <f>J4</f>
        <v>0</v>
      </c>
      <c r="L38" s="26">
        <f>L4</f>
        <v>0</v>
      </c>
      <c r="N38" s="26">
        <f>N4</f>
        <v>0</v>
      </c>
      <c r="P38" s="26">
        <f>F38+H38+J38+L38+N38</f>
        <v>0</v>
      </c>
    </row>
    <row r="39" spans="1:18" x14ac:dyDescent="0.2">
      <c r="A39" s="14"/>
      <c r="B39" s="15"/>
      <c r="C39" s="14" t="s">
        <v>5</v>
      </c>
      <c r="E39" s="28"/>
      <c r="F39" s="26">
        <v>0</v>
      </c>
      <c r="H39" s="26">
        <v>0</v>
      </c>
      <c r="J39" s="26">
        <v>0</v>
      </c>
      <c r="L39" s="26">
        <v>0</v>
      </c>
      <c r="N39" s="26">
        <v>0</v>
      </c>
      <c r="P39" s="26">
        <f t="shared" ref="P39:P40" si="10">F39+H39+J39+L39+N39</f>
        <v>0</v>
      </c>
    </row>
    <row r="40" spans="1:18" x14ac:dyDescent="0.2">
      <c r="A40" s="14"/>
      <c r="B40" s="15" t="s">
        <v>47</v>
      </c>
      <c r="C40" s="14" t="s">
        <v>15</v>
      </c>
      <c r="E40" s="28"/>
      <c r="F40" s="26">
        <f>SUM(F37:F39)</f>
        <v>0</v>
      </c>
      <c r="H40" s="26">
        <f>SUM(H37:H39)</f>
        <v>0</v>
      </c>
      <c r="J40" s="26">
        <f>SUM(J37:J39)</f>
        <v>0</v>
      </c>
      <c r="L40" s="26">
        <f>SUM(L37:L39)</f>
        <v>0</v>
      </c>
      <c r="N40" s="26">
        <f>SUM(N37:N39)</f>
        <v>0</v>
      </c>
      <c r="P40" s="26">
        <f t="shared" si="10"/>
        <v>0</v>
      </c>
    </row>
    <row r="41" spans="1:18" x14ac:dyDescent="0.2">
      <c r="A41" s="14"/>
      <c r="B41" s="15"/>
      <c r="C41" s="14"/>
      <c r="E41" s="28"/>
      <c r="F41" s="26"/>
      <c r="H41" s="26"/>
      <c r="J41" s="26"/>
      <c r="L41" s="26"/>
      <c r="N41" s="26"/>
      <c r="P41" s="26"/>
    </row>
    <row r="42" spans="1:18" ht="13.5" thickBot="1" x14ac:dyDescent="0.25">
      <c r="A42" s="16"/>
      <c r="B42" s="17" t="s">
        <v>57</v>
      </c>
      <c r="C42" s="18">
        <v>0.51500000000000001</v>
      </c>
      <c r="E42" s="28"/>
      <c r="F42" s="40">
        <f t="shared" ref="F42:P42" si="11">F40*$C$42</f>
        <v>0</v>
      </c>
      <c r="H42" s="40">
        <f t="shared" si="11"/>
        <v>0</v>
      </c>
      <c r="J42" s="40">
        <f t="shared" ref="J42" si="12">J40*$C$42</f>
        <v>0</v>
      </c>
      <c r="L42" s="40">
        <f t="shared" ref="L42" si="13">L40*$C$42</f>
        <v>0</v>
      </c>
      <c r="N42" s="40">
        <f t="shared" si="11"/>
        <v>0</v>
      </c>
      <c r="P42" s="40">
        <f t="shared" si="11"/>
        <v>0</v>
      </c>
      <c r="R42" s="9" t="s">
        <v>58</v>
      </c>
    </row>
    <row r="43" spans="1:18" ht="13.5" thickTop="1" x14ac:dyDescent="0.2">
      <c r="E43" s="28"/>
      <c r="P43" s="20">
        <f>F42+H42+J42+L42+N42</f>
        <v>0</v>
      </c>
    </row>
    <row r="44" spans="1:18" x14ac:dyDescent="0.2">
      <c r="A44" s="7" t="s">
        <v>51</v>
      </c>
      <c r="B44" s="8" t="s">
        <v>52</v>
      </c>
      <c r="E44" s="28"/>
      <c r="F44" s="20">
        <v>0</v>
      </c>
      <c r="H44" s="20">
        <v>0</v>
      </c>
      <c r="J44" s="20">
        <v>0</v>
      </c>
      <c r="L44" s="20">
        <v>0</v>
      </c>
      <c r="N44" s="20">
        <v>0</v>
      </c>
      <c r="P44" s="20">
        <f>SUM(F44:N44)</f>
        <v>0</v>
      </c>
    </row>
    <row r="45" spans="1:18" x14ac:dyDescent="0.2">
      <c r="A45" s="7" t="s">
        <v>53</v>
      </c>
      <c r="B45" s="19" t="s">
        <v>54</v>
      </c>
      <c r="E45" s="28"/>
    </row>
    <row r="46" spans="1:18" x14ac:dyDescent="0.2">
      <c r="A46" s="7" t="s">
        <v>55</v>
      </c>
      <c r="B46" s="8" t="s">
        <v>56</v>
      </c>
      <c r="C46" s="19" t="s">
        <v>64</v>
      </c>
      <c r="E46" s="28"/>
    </row>
  </sheetData>
  <mergeCells count="6">
    <mergeCell ref="E1:F1"/>
    <mergeCell ref="G1:H1"/>
    <mergeCell ref="M1:N1"/>
    <mergeCell ref="O1:P1"/>
    <mergeCell ref="I1:J1"/>
    <mergeCell ref="K1:L1"/>
  </mergeCells>
  <printOptions gridLines="1"/>
  <pageMargins left="0.75" right="0.5" top="1" bottom="0.5" header="0.5" footer="0.5"/>
  <pageSetup paperSize="5" scale="79" orientation="landscape" blackAndWhite="1" r:id="rId1"/>
  <headerFooter alignWithMargins="0">
    <oddHeader>&amp;L&amp;"Times New Roman,Regular"&amp;Z&amp;F
&amp;A&amp;R&amp;"Times New Roman,Regular"page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Three Year Budget</vt:lpstr>
      <vt:lpstr>Five Year Budget</vt:lpstr>
    </vt:vector>
  </TitlesOfParts>
  <Company>Kenyon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karpinskit</dc:creator>
  <cp:lastModifiedBy>Aaron M Miller</cp:lastModifiedBy>
  <cp:lastPrinted>2017-07-21T14:25:25Z</cp:lastPrinted>
  <dcterms:created xsi:type="dcterms:W3CDTF">2007-01-23T13:47:11Z</dcterms:created>
  <dcterms:modified xsi:type="dcterms:W3CDTF">2020-08-11T13:38:24Z</dcterms:modified>
</cp:coreProperties>
</file>